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itsap-my.sharepoint.com/personal/gsmcneill_kitsap_gov/Documents/Desktop/2026 Solisitations/2026-016 IFB Dyes Inlet/Addendum 2/"/>
    </mc:Choice>
  </mc:AlternateContent>
  <xr:revisionPtr revIDLastSave="0" documentId="8_{1EEAC46F-FC59-4F0E-BDD7-4C016815636B}" xr6:coauthVersionLast="47" xr6:coauthVersionMax="47" xr10:uidLastSave="{00000000-0000-0000-0000-000000000000}"/>
  <bookViews>
    <workbookView xWindow="-108" yWindow="-108" windowWidth="23256" windowHeight="13896" xr2:uid="{461F18C8-A6A9-4B0B-942B-02B2B7A4BF98}"/>
  </bookViews>
  <sheets>
    <sheet name="BID-SCHEDULE" sheetId="2" r:id="rId1"/>
  </sheets>
  <externalReferences>
    <externalReference r:id="rId2"/>
  </externalReferences>
  <definedNames>
    <definedName name="ConstructionYear">'[1]Cost Detail'!$J$8</definedName>
    <definedName name="ContingencyPct">'[1]Cost Detail'!$J$11</definedName>
    <definedName name="CostSetList">OFFSET([1]ProjectInfo!$C$11,0,0,COUNTA([1]ProjectInfo!$C$11:$C$18),1)</definedName>
    <definedName name="CostSum_TaxRate">#REF!</definedName>
    <definedName name="Drop_Active">[1]CodeControl!$F$4:$F$5</definedName>
    <definedName name="EscalationPct">'[1]Cost Detail'!$J$12</definedName>
    <definedName name="InflationTotal">'[1]Cost Detail'!$J$10</definedName>
    <definedName name="Tons_per_cubic_yard">'[1]Cost Calcs'!#REF!</definedName>
    <definedName name="UnitList">OFFSET([1]CodeControl!$H$4, 0, 0, COUNTA([1]CodeControl!$H$4:$H$21),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34" i="2"/>
  <c r="C31" i="2"/>
  <c r="C27" i="2"/>
  <c r="B24" i="2"/>
  <c r="B25" i="2" s="1"/>
  <c r="B26" i="2" s="1"/>
  <c r="B28" i="2" s="1"/>
  <c r="B29" i="2" s="1"/>
  <c r="B30" i="2" s="1"/>
  <c r="B32" i="2" s="1"/>
  <c r="B33" i="2" s="1"/>
  <c r="B35" i="2" s="1"/>
  <c r="B36" i="2" s="1"/>
  <c r="B37" i="2" s="1"/>
  <c r="B38" i="2" s="1"/>
  <c r="B39" i="2" s="1"/>
  <c r="B41" i="2" s="1"/>
  <c r="B42" i="2" s="1"/>
  <c r="B43" i="2" s="1"/>
  <c r="C23" i="2"/>
  <c r="C16" i="2"/>
  <c r="B7" i="2"/>
  <c r="B8" i="2" s="1"/>
  <c r="B9" i="2" s="1"/>
  <c r="B10" i="2" s="1"/>
  <c r="B12" i="2" l="1"/>
  <c r="B13" i="2" s="1"/>
  <c r="B14" i="2" s="1"/>
  <c r="B15" i="2" s="1"/>
  <c r="B17" i="2" s="1"/>
</calcChain>
</file>

<file path=xl/sharedStrings.xml><?xml version="1.0" encoding="utf-8"?>
<sst xmlns="http://schemas.openxmlformats.org/spreadsheetml/2006/main" count="144" uniqueCount="60">
  <si>
    <t>BID SCHEDULE</t>
  </si>
  <si>
    <t>Bid Item</t>
  </si>
  <si>
    <t>Item Description</t>
  </si>
  <si>
    <t>Specs</t>
  </si>
  <si>
    <t>Qty</t>
  </si>
  <si>
    <t>Units</t>
  </si>
  <si>
    <t>Unit Price</t>
  </si>
  <si>
    <t>Total Price</t>
  </si>
  <si>
    <t>SITE PREP &amp; TESC/SWPPP</t>
  </si>
  <si>
    <t>MOBILIZATION (10% CONSTRUCTION COST)</t>
  </si>
  <si>
    <t>1-09.7</t>
  </si>
  <si>
    <t>LS</t>
  </si>
  <si>
    <t>$</t>
  </si>
  <si>
    <t>CONSTRUCTION SURVEYING AND STAKING</t>
  </si>
  <si>
    <t>CONSTRUCTION ACCESS, STAGING AND STOCKPILING AREAS</t>
  </si>
  <si>
    <t>EROSION CONTROL AND WATER POLLUTION PREVENTION</t>
  </si>
  <si>
    <t xml:space="preserve"> 'GAZEEBO RELOCATION (1#)</t>
  </si>
  <si>
    <t>'TREE/PLANT PROTECTION</t>
  </si>
  <si>
    <t>CLEARING AND GRUBBING, INCLUDING PLANTING AREAS (~40,000SF)</t>
  </si>
  <si>
    <t>SITE RESTORATION AND FINAL INSPECTION</t>
  </si>
  <si>
    <t>DETERIORATED PILE REMOVAL, HAUL, DISPOSAL</t>
  </si>
  <si>
    <t>EA</t>
  </si>
  <si>
    <t>12A</t>
  </si>
  <si>
    <t>12B</t>
  </si>
  <si>
    <t>12C</t>
  </si>
  <si>
    <t>CONC. RUBBLE, SPALLS, WOOD WALL &amp; DEBRIS REMOVAL, HAUL, DISPOSAL 
(EST. TOTAL 268 CY)</t>
  </si>
  <si>
    <t>BANK / INLAND EXCAVATION &amp; GRADING, INCL OVER EX., HAUL 
(EST. TOTAL 1200 CY, SALVAGING QUANTITY TBD)</t>
  </si>
  <si>
    <t>5.1-5.3</t>
  </si>
  <si>
    <t xml:space="preserve">'STORMWATER OUTFALL PIPE SAWCUT AND STABILIZATION </t>
  </si>
  <si>
    <t>OUTFALL PIPE RECONNECTION (OPTIONAL, FIELD VERIFY)</t>
  </si>
  <si>
    <t>PIT-RUN GRAVEL-SAND PLACEMENT</t>
  </si>
  <si>
    <t>CY</t>
  </si>
  <si>
    <t>COARSE SAND MIXED WITH PIT-RUN GRAVEL-SAND (INCL. MIXING)</t>
  </si>
  <si>
    <t xml:space="preserve">COBBLE TOE (MIX IMPORTED COBBLE WITH 20% NATIVE SEDIMENT) </t>
  </si>
  <si>
    <t>MOSTLY BURIED RETAINING WALL, SALVAGED ROCK &amp; SPALLS (EST. 56 CY)</t>
  </si>
  <si>
    <t>RETURN WALL &amp; SPOT REPAIR, SALVAGED ROCK &amp; SPALLS (EST. 19 CY)</t>
  </si>
  <si>
    <t>PIT-RUN GRAVEL-SAND MIX 
(OR USE/MIX WITH NATIVE SEDIMENT - FIELD VERIFY)</t>
  </si>
  <si>
    <t>TON</t>
  </si>
  <si>
    <t>COARSE SAND (60%) MIXED WITH PIT-RUN GRAVEL-SAND (40%)</t>
  </si>
  <si>
    <t>'1.5"-4" SIZE STREAMBED COBBLE</t>
  </si>
  <si>
    <t>GEOTEXTILE, MIRAFI™ 1100N or EQUIVALENT (FOR WALLS)</t>
  </si>
  <si>
    <t>SY</t>
  </si>
  <si>
    <t>WOOD CHIP MULCH (MATERIAL ONLY, IMPORT AND STOCKPILE ONSITE)</t>
  </si>
  <si>
    <t>LANDSCAPING AND PLANTING BED PREPARATION (MATERIAL AND LABOR)</t>
  </si>
  <si>
    <t>2.7, 8.1</t>
  </si>
  <si>
    <t>SOIL AMENDMENT &amp; PLANTING BED PREPARATION (RIP COMPOST &amp; TILL)</t>
  </si>
  <si>
    <t>2.9, 8.2</t>
  </si>
  <si>
    <t>HABITAT LOGS (INCLUDING PLACEMENT), OPTIONAL</t>
  </si>
  <si>
    <t>2.8, 8.3</t>
  </si>
  <si>
    <t>CONSTRUCTION TOTAL:</t>
  </si>
  <si>
    <t>TAX (9.2%):</t>
  </si>
  <si>
    <t>BASE BID TOTAL</t>
  </si>
  <si>
    <t>12D</t>
  </si>
  <si>
    <t>TWO ROCK SILL REFORMATION</t>
  </si>
  <si>
    <t>MULCH COVERED PEDESTRIAN PATHS (669 SF, 4" DEPTH) 
USING SALVAGED MULCH FROM TESC FOR CONSTRUCTION ACCESS</t>
  </si>
  <si>
    <t>BID-SCHEDULE</t>
  </si>
  <si>
    <t>ROCK ARMOR REMOVAL, SALVAGING FOR REUSE ONSITE 
(EST. 50CY ROCK, 25CY SPALLS, REUSE FOR WALLS)</t>
  </si>
  <si>
    <t>ROCK ARMOR REMOVAL, SALVAGING AND STOCKPILING LOCALLY  
(EST. 130 CY, STOCKPILE SITE ~6 MILES AWAY)</t>
  </si>
  <si>
    <t>ROCK ARMOR REMOVAL (NONUSABLE, EST. 50CY), HAUL, DISPOSAL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</si>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</sst>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1FA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11" applyNumberFormat="0" applyAlignment="0">
      <alignment horizontal="center" vertical="center"/>
      <protection locked="0"/>
    </xf>
    <xf numFmtId="164" fontId="1" fillId="0" borderId="0" applyNumberFormat="0" applyFont="0" applyAlignment="0">
      <alignment horizontal="center"/>
    </xf>
    <xf numFmtId="0" fontId="1" fillId="4" borderId="11" applyNumberFormat="0" applyAlignment="0">
      <alignment horizontal="right" vertical="center" wrapText="1"/>
      <protection locked="0"/>
    </xf>
    <xf numFmtId="164" fontId="4" fillId="3" borderId="19" applyNumberFormat="0" applyAlignment="0">
      <alignment vertical="center"/>
    </xf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2" xfId="3" quotePrefix="1" applyFont="1" applyBorder="1" applyAlignment="1">
      <alignment horizontal="center" wrapText="1"/>
      <protection locked="0"/>
    </xf>
    <xf numFmtId="0" fontId="5" fillId="2" borderId="13" xfId="3" quotePrefix="1" applyFont="1" applyBorder="1" applyAlignment="1">
      <alignment horizontal="left"/>
      <protection locked="0"/>
    </xf>
    <xf numFmtId="1" fontId="5" fillId="2" borderId="11" xfId="3" applyNumberFormat="1" applyFont="1" applyAlignment="1">
      <alignment horizontal="center"/>
      <protection locked="0"/>
    </xf>
    <xf numFmtId="0" fontId="5" fillId="2" borderId="11" xfId="3" applyFont="1" applyAlignment="1">
      <alignment horizontal="center"/>
      <protection locked="0"/>
    </xf>
    <xf numFmtId="165" fontId="6" fillId="0" borderId="0" xfId="4" applyNumberFormat="1" applyFont="1" applyAlignment="1"/>
    <xf numFmtId="165" fontId="5" fillId="3" borderId="14" xfId="1" applyNumberFormat="1" applyFont="1" applyFill="1" applyBorder="1" applyAlignment="1">
      <alignment horizontal="center"/>
    </xf>
    <xf numFmtId="0" fontId="6" fillId="4" borderId="15" xfId="5" quotePrefix="1" applyFont="1" applyBorder="1" applyAlignment="1">
      <alignment horizontal="center" wrapText="1"/>
      <protection locked="0"/>
    </xf>
    <xf numFmtId="0" fontId="6" fillId="4" borderId="16" xfId="5" quotePrefix="1" applyFont="1" applyBorder="1" applyAlignment="1">
      <alignment horizontal="right" wrapText="1"/>
      <protection locked="0"/>
    </xf>
    <xf numFmtId="0" fontId="6" fillId="4" borderId="17" xfId="5" applyFont="1" applyBorder="1" applyAlignment="1">
      <alignment horizontal="center"/>
      <protection locked="0"/>
    </xf>
    <xf numFmtId="1" fontId="6" fillId="4" borderId="11" xfId="5" applyNumberFormat="1" applyFont="1" applyAlignment="1">
      <alignment horizontal="center"/>
      <protection locked="0"/>
    </xf>
    <xf numFmtId="0" fontId="6" fillId="4" borderId="11" xfId="5" applyFont="1" applyAlignment="1">
      <alignment horizontal="center"/>
      <protection locked="0"/>
    </xf>
    <xf numFmtId="165" fontId="6" fillId="4" borderId="11" xfId="5" applyNumberFormat="1" applyFont="1" applyAlignment="1">
      <alignment horizontal="left" wrapText="1"/>
      <protection locked="0"/>
    </xf>
    <xf numFmtId="165" fontId="6" fillId="0" borderId="18" xfId="1" applyNumberFormat="1" applyFont="1" applyBorder="1" applyAlignment="1">
      <alignment horizontal="left" wrapText="1"/>
    </xf>
    <xf numFmtId="165" fontId="6" fillId="4" borderId="11" xfId="5" applyNumberFormat="1" applyFont="1" applyAlignment="1">
      <alignment horizontal="center" vertical="center" wrapText="1"/>
      <protection locked="0"/>
    </xf>
    <xf numFmtId="0" fontId="6" fillId="4" borderId="11" xfId="5" quotePrefix="1" applyFont="1" applyAlignment="1">
      <alignment horizontal="right" wrapText="1"/>
      <protection locked="0"/>
    </xf>
    <xf numFmtId="0" fontId="5" fillId="2" borderId="11" xfId="3" quotePrefix="1" applyFont="1" applyAlignment="1">
      <alignment horizontal="left" wrapText="1"/>
      <protection locked="0"/>
    </xf>
    <xf numFmtId="165" fontId="5" fillId="3" borderId="14" xfId="6" applyNumberFormat="1" applyFont="1" applyBorder="1" applyAlignment="1">
      <alignment horizontal="center"/>
    </xf>
    <xf numFmtId="166" fontId="6" fillId="4" borderId="11" xfId="5" applyNumberFormat="1" applyFont="1" applyAlignment="1">
      <alignment horizontal="center"/>
      <protection locked="0"/>
    </xf>
    <xf numFmtId="0" fontId="6" fillId="4" borderId="11" xfId="5" quotePrefix="1" applyFont="1" applyAlignment="1">
      <alignment horizontal="center" wrapText="1"/>
      <protection locked="0"/>
    </xf>
    <xf numFmtId="0" fontId="1" fillId="0" borderId="0" xfId="0" applyFont="1"/>
    <xf numFmtId="0" fontId="0" fillId="0" borderId="4" xfId="0" applyBorder="1"/>
    <xf numFmtId="0" fontId="0" fillId="0" borderId="20" xfId="0" applyBorder="1"/>
    <xf numFmtId="0" fontId="3" fillId="0" borderId="20" xfId="0" applyFont="1" applyBorder="1" applyAlignment="1">
      <alignment horizontal="right"/>
    </xf>
    <xf numFmtId="165" fontId="4" fillId="0" borderId="21" xfId="0" applyNumberFormat="1" applyFont="1" applyBorder="1"/>
    <xf numFmtId="0" fontId="0" fillId="0" borderId="22" xfId="0" applyBorder="1"/>
    <xf numFmtId="0" fontId="1" fillId="0" borderId="22" xfId="0" applyFont="1" applyBorder="1" applyAlignment="1">
      <alignment horizontal="right"/>
    </xf>
    <xf numFmtId="165" fontId="0" fillId="0" borderId="23" xfId="2" applyNumberFormat="1" applyFont="1" applyBorder="1" applyAlignment="1"/>
    <xf numFmtId="0" fontId="0" fillId="0" borderId="6" xfId="0" applyBorder="1"/>
    <xf numFmtId="0" fontId="0" fillId="0" borderId="7" xfId="0" applyBorder="1"/>
    <xf numFmtId="165" fontId="3" fillId="0" borderId="7" xfId="2" applyNumberFormat="1" applyFont="1" applyBorder="1" applyAlignment="1">
      <alignment horizontal="right"/>
    </xf>
    <xf numFmtId="165" fontId="3" fillId="0" borderId="8" xfId="2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7">
    <cellStyle name="Comma" xfId="1" builtinId="3"/>
    <cellStyle name="Currency" xfId="2" builtinId="4"/>
    <cellStyle name="ItemNbrAct" xfId="6" xr:uid="{D6E91718-1B1C-4386-9C22-A4ECD7102AF2}"/>
    <cellStyle name="ItemTxtAct" xfId="3" xr:uid="{0A50F7CF-92C0-4B99-911C-823033955154}"/>
    <cellStyle name="Normal" xfId="0" builtinId="0"/>
    <cellStyle name="SubItemAct" xfId="5" xr:uid="{CBB3E88C-F7CB-49AB-8A9F-14E960F0304F}"/>
    <cellStyle name="Unused" xfId="4" xr:uid="{531E51B3-82C2-4B6F-964C-215183058712}"/>
  </cellStyles>
  <dxfs count="18"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  <dxf>
      <font>
        <b val="0"/>
        <i/>
        <u val="double"/>
      </font>
      <fill>
        <patternFill patternType="gray125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.Chen\Projects\Days%20Inlet\Silverdale%20Project%20Cost%20Estimate_250702.xlsm" TargetMode="External"/><Relationship Id="rId1" Type="http://schemas.openxmlformats.org/officeDocument/2006/relationships/externalLinkPath" Target="file:///C:\Users\W.Chen\Projects\Days%20Inlet\Silverdale%20Project%20Cost%20Estimate_2507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Info"/>
      <sheetName val="Cost Summary_02"/>
      <sheetName val="Cost Summary"/>
      <sheetName val="CostSumTemplate"/>
      <sheetName val="Cost Detail"/>
      <sheetName val="Sheet4"/>
      <sheetName val="Sheet2"/>
      <sheetName val="Sheet1"/>
      <sheetName val="Cost Calcs"/>
      <sheetName val="ItemList"/>
      <sheetName val="CodeControl"/>
      <sheetName val="Sheet3"/>
      <sheetName val="Sheet3 (2)"/>
    </sheetNames>
    <sheetDataSet>
      <sheetData sheetId="0">
        <row r="11">
          <cell r="C11" t="str">
            <v>Construction</v>
          </cell>
        </row>
      </sheetData>
      <sheetData sheetId="1" refreshError="1"/>
      <sheetData sheetId="2" refreshError="1"/>
      <sheetData sheetId="3" refreshError="1"/>
      <sheetData sheetId="4">
        <row r="8">
          <cell r="J8">
            <v>2026</v>
          </cell>
        </row>
        <row r="10">
          <cell r="J10">
            <v>0</v>
          </cell>
        </row>
        <row r="11">
          <cell r="J11">
            <v>0.15</v>
          </cell>
        </row>
        <row r="12">
          <cell r="J12">
            <v>1.1499999999999999</v>
          </cell>
        </row>
        <row r="30">
          <cell r="D30" t="str">
            <v>REMOVAL OF SHORE ARMOR</v>
          </cell>
        </row>
        <row r="35">
          <cell r="D35" t="str">
            <v>BANK / INLAND EXCAVATION AND GRADING</v>
          </cell>
        </row>
        <row r="40">
          <cell r="D40" t="str">
            <v>BEACH NOURISHMENT PLACEMENT</v>
          </cell>
        </row>
        <row r="45">
          <cell r="D45" t="str">
            <v>ROCK WALLS</v>
          </cell>
        </row>
        <row r="49">
          <cell r="D49" t="str">
            <v>MATERIAL IMPORT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>
        <row r="4">
          <cell r="F4" t="str">
            <v>Active</v>
          </cell>
          <cell r="H4" t="str">
            <v>LS</v>
          </cell>
        </row>
        <row r="5">
          <cell r="F5" t="str">
            <v>Disabled</v>
          </cell>
          <cell r="H5" t="str">
            <v>EA</v>
          </cell>
        </row>
        <row r="6">
          <cell r="H6" t="str">
            <v>CF</v>
          </cell>
        </row>
        <row r="7">
          <cell r="H7" t="str">
            <v>CY</v>
          </cell>
        </row>
        <row r="8">
          <cell r="H8" t="str">
            <v>TN</v>
          </cell>
        </row>
        <row r="9">
          <cell r="H9" t="str">
            <v>LF</v>
          </cell>
        </row>
        <row r="10">
          <cell r="H10" t="str">
            <v>SF</v>
          </cell>
        </row>
        <row r="11">
          <cell r="H11" t="str">
            <v>SY</v>
          </cell>
        </row>
        <row r="12">
          <cell r="H12" t="str">
            <v>AC</v>
          </cell>
        </row>
        <row r="13">
          <cell r="H13" t="str">
            <v>DAY</v>
          </cell>
        </row>
        <row r="14">
          <cell r="H14" t="str">
            <v>FA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5EAE-7C8C-4833-883E-53BEBDD68237}">
  <sheetPr>
    <pageSetUpPr fitToPage="1"/>
  </sheetPr>
  <dimension ref="B1:K47"/>
  <sheetViews>
    <sheetView tabSelected="1" topLeftCell="A6" workbookViewId="0">
      <selection activeCell="J20" sqref="J20"/>
    </sheetView>
  </sheetViews>
  <sheetFormatPr defaultRowHeight="13.2" x14ac:dyDescent="0.25"/>
  <cols>
    <col min="2" max="2" width="10.5546875" customWidth="1"/>
    <col min="3" max="3" width="66.5546875" customWidth="1"/>
    <col min="4" max="4" width="9" customWidth="1"/>
    <col min="5" max="6" width="8.109375" customWidth="1"/>
    <col min="7" max="7" width="16.88671875" customWidth="1"/>
    <col min="8" max="8" width="18.109375" customWidth="1"/>
    <col min="10" max="10" width="44.109375" customWidth="1"/>
  </cols>
  <sheetData>
    <row r="1" spans="2:10" ht="26.25" customHeight="1" x14ac:dyDescent="0.25">
      <c r="B1" s="37" t="s">
        <v>0</v>
      </c>
      <c r="C1" s="38"/>
      <c r="D1" s="38"/>
      <c r="E1" s="38"/>
      <c r="F1" s="38"/>
      <c r="G1" s="38"/>
      <c r="H1" s="39"/>
    </row>
    <row r="2" spans="2:10" ht="26.25" customHeight="1" x14ac:dyDescent="0.25">
      <c r="B2" s="40"/>
      <c r="C2" s="41"/>
      <c r="D2" s="41"/>
      <c r="E2" s="41"/>
      <c r="F2" s="41"/>
      <c r="G2" s="41"/>
      <c r="H2" s="42"/>
    </row>
    <row r="3" spans="2:10" ht="13.8" thickBot="1" x14ac:dyDescent="0.3">
      <c r="B3" s="43"/>
      <c r="C3" s="44"/>
      <c r="D3" s="44"/>
      <c r="E3" s="44"/>
      <c r="F3" s="44"/>
      <c r="G3" s="44"/>
      <c r="H3" s="45"/>
    </row>
    <row r="4" spans="2:10" s="5" customFormat="1" ht="21" customHeight="1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4" t="s">
        <v>7</v>
      </c>
    </row>
    <row r="5" spans="2:10" ht="18" customHeight="1" x14ac:dyDescent="0.25">
      <c r="B5" s="6"/>
      <c r="C5" s="7" t="s">
        <v>8</v>
      </c>
      <c r="D5" s="7"/>
      <c r="E5" s="8"/>
      <c r="F5" s="9"/>
      <c r="G5" s="10"/>
      <c r="H5" s="11"/>
    </row>
    <row r="6" spans="2:10" ht="18" customHeight="1" x14ac:dyDescent="0.25">
      <c r="B6" s="12">
        <v>1</v>
      </c>
      <c r="C6" s="13" t="s">
        <v>9</v>
      </c>
      <c r="D6" s="14" t="s">
        <v>10</v>
      </c>
      <c r="E6" s="15">
        <v>1</v>
      </c>
      <c r="F6" s="16" t="s">
        <v>11</v>
      </c>
      <c r="G6" s="17" t="s">
        <v>12</v>
      </c>
      <c r="H6" s="18" t="s">
        <v>12</v>
      </c>
    </row>
    <row r="7" spans="2:10" ht="18" customHeight="1" x14ac:dyDescent="0.25">
      <c r="B7" s="12">
        <f>+B6+1</f>
        <v>2</v>
      </c>
      <c r="C7" s="13" t="s">
        <v>13</v>
      </c>
      <c r="D7" s="14">
        <v>3.3</v>
      </c>
      <c r="E7" s="15">
        <v>1</v>
      </c>
      <c r="F7" s="16" t="s">
        <v>11</v>
      </c>
      <c r="G7" s="17" t="s">
        <v>12</v>
      </c>
      <c r="H7" s="18" t="s">
        <v>12</v>
      </c>
      <c r="J7" s="19"/>
    </row>
    <row r="8" spans="2:10" ht="18" customHeight="1" x14ac:dyDescent="0.25">
      <c r="B8" s="12">
        <f t="shared" ref="B8:B15" si="0">+B7+1</f>
        <v>3</v>
      </c>
      <c r="C8" s="13" t="s">
        <v>14</v>
      </c>
      <c r="D8" s="14">
        <v>3.4</v>
      </c>
      <c r="E8" s="15">
        <v>1</v>
      </c>
      <c r="F8" s="16" t="s">
        <v>11</v>
      </c>
      <c r="G8" s="17" t="s">
        <v>12</v>
      </c>
      <c r="H8" s="18" t="s">
        <v>12</v>
      </c>
    </row>
    <row r="9" spans="2:10" ht="18" customHeight="1" x14ac:dyDescent="0.25">
      <c r="B9" s="12">
        <f t="shared" si="0"/>
        <v>4</v>
      </c>
      <c r="C9" s="13" t="s">
        <v>15</v>
      </c>
      <c r="D9" s="14">
        <v>3.5</v>
      </c>
      <c r="E9" s="15">
        <v>1</v>
      </c>
      <c r="F9" s="16" t="s">
        <v>11</v>
      </c>
      <c r="G9" s="17" t="s">
        <v>12</v>
      </c>
      <c r="H9" s="18" t="s">
        <v>12</v>
      </c>
    </row>
    <row r="10" spans="2:10" ht="18" customHeight="1" x14ac:dyDescent="0.25">
      <c r="B10" s="12">
        <f t="shared" si="0"/>
        <v>5</v>
      </c>
      <c r="C10" s="20" t="s">
        <v>16</v>
      </c>
      <c r="D10" s="14">
        <v>3.6</v>
      </c>
      <c r="E10" s="15">
        <v>1</v>
      </c>
      <c r="F10" s="16" t="s">
        <v>11</v>
      </c>
      <c r="G10" s="17" t="s">
        <v>12</v>
      </c>
      <c r="H10" s="18" t="s">
        <v>12</v>
      </c>
    </row>
    <row r="11" spans="2:10" ht="18" customHeight="1" x14ac:dyDescent="0.25">
      <c r="B11" s="12">
        <f t="shared" si="0"/>
        <v>6</v>
      </c>
      <c r="C11" s="20"/>
      <c r="D11" s="14"/>
      <c r="E11" s="15"/>
      <c r="F11" s="16"/>
      <c r="G11" s="17"/>
      <c r="H11" s="18"/>
    </row>
    <row r="12" spans="2:10" ht="18" customHeight="1" x14ac:dyDescent="0.25">
      <c r="B12" s="12">
        <f t="shared" si="0"/>
        <v>7</v>
      </c>
      <c r="C12" s="20" t="s">
        <v>17</v>
      </c>
      <c r="D12" s="14">
        <v>3.7</v>
      </c>
      <c r="E12" s="15">
        <v>1</v>
      </c>
      <c r="F12" s="16" t="s">
        <v>11</v>
      </c>
      <c r="G12" s="17" t="s">
        <v>12</v>
      </c>
      <c r="H12" s="18" t="s">
        <v>12</v>
      </c>
    </row>
    <row r="13" spans="2:10" ht="18" customHeight="1" x14ac:dyDescent="0.25">
      <c r="B13" s="12">
        <f t="shared" si="0"/>
        <v>8</v>
      </c>
      <c r="C13" s="20"/>
      <c r="D13" s="14"/>
      <c r="E13" s="15"/>
      <c r="F13" s="16"/>
      <c r="G13" s="17"/>
      <c r="H13" s="18"/>
    </row>
    <row r="14" spans="2:10" ht="18" customHeight="1" x14ac:dyDescent="0.25">
      <c r="B14" s="12">
        <f t="shared" si="0"/>
        <v>9</v>
      </c>
      <c r="C14" s="13" t="s">
        <v>18</v>
      </c>
      <c r="D14" s="14">
        <v>3.8</v>
      </c>
      <c r="E14" s="15">
        <v>1</v>
      </c>
      <c r="F14" s="16" t="s">
        <v>11</v>
      </c>
      <c r="G14" s="17" t="s">
        <v>12</v>
      </c>
      <c r="H14" s="18" t="s">
        <v>12</v>
      </c>
    </row>
    <row r="15" spans="2:10" ht="18" customHeight="1" x14ac:dyDescent="0.25">
      <c r="B15" s="12">
        <f t="shared" si="0"/>
        <v>10</v>
      </c>
      <c r="C15" s="13" t="s">
        <v>19</v>
      </c>
      <c r="D15" s="14">
        <v>3.9</v>
      </c>
      <c r="E15" s="16">
        <v>1</v>
      </c>
      <c r="F15" s="16" t="s">
        <v>11</v>
      </c>
      <c r="G15" s="17" t="s">
        <v>12</v>
      </c>
      <c r="H15" s="18" t="s">
        <v>12</v>
      </c>
    </row>
    <row r="16" spans="2:10" ht="18" customHeight="1" x14ac:dyDescent="0.25">
      <c r="B16" s="6"/>
      <c r="C16" s="21" t="str">
        <f>'[1]Cost Detail'!D30</f>
        <v>REMOVAL OF SHORE ARMOR</v>
      </c>
      <c r="D16" s="21"/>
      <c r="E16" s="8"/>
      <c r="F16" s="9"/>
      <c r="G16" s="10"/>
      <c r="H16" s="11"/>
    </row>
    <row r="17" spans="2:9" ht="18" customHeight="1" x14ac:dyDescent="0.25">
      <c r="B17" s="12">
        <f>B15+1</f>
        <v>11</v>
      </c>
      <c r="C17" s="20" t="s">
        <v>20</v>
      </c>
      <c r="D17" s="16">
        <v>4.0999999999999996</v>
      </c>
      <c r="E17" s="16">
        <v>14</v>
      </c>
      <c r="F17" s="16" t="s">
        <v>21</v>
      </c>
      <c r="G17" s="17" t="s">
        <v>12</v>
      </c>
      <c r="H17" s="18" t="s">
        <v>12</v>
      </c>
    </row>
    <row r="18" spans="2:9" ht="27" customHeight="1" x14ac:dyDescent="0.25">
      <c r="B18" s="12" t="s">
        <v>22</v>
      </c>
      <c r="C18" s="20" t="s">
        <v>56</v>
      </c>
      <c r="D18" s="16">
        <v>4.2</v>
      </c>
      <c r="E18" s="15">
        <v>1</v>
      </c>
      <c r="F18" s="16" t="s">
        <v>11</v>
      </c>
      <c r="G18" s="17" t="s">
        <v>12</v>
      </c>
      <c r="H18" s="18" t="s">
        <v>12</v>
      </c>
    </row>
    <row r="19" spans="2:9" ht="29.25" customHeight="1" x14ac:dyDescent="0.25">
      <c r="B19" s="12" t="s">
        <v>23</v>
      </c>
      <c r="C19" s="20" t="s">
        <v>57</v>
      </c>
      <c r="D19" s="16">
        <v>4.2</v>
      </c>
      <c r="E19" s="15">
        <v>200</v>
      </c>
      <c r="F19" s="16" t="s">
        <v>31</v>
      </c>
      <c r="G19" s="17" t="s">
        <v>12</v>
      </c>
      <c r="H19" s="18" t="s">
        <v>12</v>
      </c>
    </row>
    <row r="20" spans="2:9" ht="15.75" customHeight="1" x14ac:dyDescent="0.25">
      <c r="B20" s="12" t="s">
        <v>24</v>
      </c>
      <c r="C20" s="20" t="s">
        <v>58</v>
      </c>
      <c r="D20" s="16">
        <v>4.2</v>
      </c>
      <c r="E20" s="15">
        <v>75</v>
      </c>
      <c r="F20" s="16" t="s">
        <v>37</v>
      </c>
      <c r="G20" s="17" t="s">
        <v>12</v>
      </c>
      <c r="H20" s="18" t="s">
        <v>12</v>
      </c>
    </row>
    <row r="21" spans="2:9" ht="14.25" customHeight="1" x14ac:dyDescent="0.25">
      <c r="B21" s="12" t="s">
        <v>52</v>
      </c>
      <c r="C21" s="20" t="s">
        <v>53</v>
      </c>
      <c r="D21" s="16">
        <v>4.2</v>
      </c>
      <c r="E21" s="15">
        <v>1</v>
      </c>
      <c r="F21" s="16" t="s">
        <v>11</v>
      </c>
      <c r="G21" s="17" t="s">
        <v>12</v>
      </c>
      <c r="H21" s="18" t="s">
        <v>12</v>
      </c>
      <c r="I21" t="s">
        <v>59</v>
      </c>
    </row>
    <row r="22" spans="2:9" ht="29.25" customHeight="1" x14ac:dyDescent="0.25">
      <c r="B22" s="12">
        <v>13</v>
      </c>
      <c r="C22" s="20" t="s">
        <v>25</v>
      </c>
      <c r="D22" s="16">
        <v>4.3</v>
      </c>
      <c r="E22" s="15">
        <v>375</v>
      </c>
      <c r="F22" s="16" t="s">
        <v>37</v>
      </c>
      <c r="G22" s="17" t="s">
        <v>12</v>
      </c>
      <c r="H22" s="18" t="s">
        <v>12</v>
      </c>
    </row>
    <row r="23" spans="2:9" ht="18" customHeight="1" x14ac:dyDescent="0.25">
      <c r="B23" s="6"/>
      <c r="C23" s="21" t="str">
        <f>'[1]Cost Detail'!D35</f>
        <v>BANK / INLAND EXCAVATION AND GRADING</v>
      </c>
      <c r="D23" s="21"/>
      <c r="E23" s="8"/>
      <c r="F23" s="9"/>
      <c r="G23" s="10"/>
      <c r="H23" s="22"/>
    </row>
    <row r="24" spans="2:9" ht="29.25" customHeight="1" x14ac:dyDescent="0.25">
      <c r="B24" s="12">
        <f>B22+1</f>
        <v>14</v>
      </c>
      <c r="C24" s="20" t="s">
        <v>26</v>
      </c>
      <c r="D24" s="16" t="s">
        <v>27</v>
      </c>
      <c r="E24" s="15">
        <v>1</v>
      </c>
      <c r="F24" s="16" t="s">
        <v>11</v>
      </c>
      <c r="G24" s="17" t="s">
        <v>12</v>
      </c>
      <c r="H24" s="18" t="s">
        <v>12</v>
      </c>
    </row>
    <row r="25" spans="2:9" ht="18" customHeight="1" x14ac:dyDescent="0.25">
      <c r="B25" s="12">
        <f t="shared" ref="B25:B26" si="1">+B24+1</f>
        <v>15</v>
      </c>
      <c r="C25" s="20" t="s">
        <v>28</v>
      </c>
      <c r="D25" s="16">
        <v>5.4</v>
      </c>
      <c r="E25" s="15">
        <v>4</v>
      </c>
      <c r="F25" s="16" t="s">
        <v>21</v>
      </c>
      <c r="G25" s="17" t="s">
        <v>12</v>
      </c>
      <c r="H25" s="18" t="s">
        <v>12</v>
      </c>
    </row>
    <row r="26" spans="2:9" ht="18" customHeight="1" x14ac:dyDescent="0.25">
      <c r="B26" s="12">
        <f t="shared" si="1"/>
        <v>16</v>
      </c>
      <c r="C26" s="20" t="s">
        <v>29</v>
      </c>
      <c r="D26" s="16">
        <v>5.4</v>
      </c>
      <c r="E26" s="15">
        <v>1</v>
      </c>
      <c r="F26" s="16" t="s">
        <v>21</v>
      </c>
      <c r="G26" s="17" t="s">
        <v>12</v>
      </c>
      <c r="H26" s="18" t="s">
        <v>12</v>
      </c>
    </row>
    <row r="27" spans="2:9" ht="18" customHeight="1" x14ac:dyDescent="0.25">
      <c r="B27" s="6"/>
      <c r="C27" s="21" t="str">
        <f>'[1]Cost Detail'!D40</f>
        <v>BEACH NOURISHMENT PLACEMENT</v>
      </c>
      <c r="D27" s="21"/>
      <c r="E27" s="8"/>
      <c r="F27" s="9"/>
      <c r="G27" s="10"/>
      <c r="H27" s="22"/>
    </row>
    <row r="28" spans="2:9" ht="18" customHeight="1" x14ac:dyDescent="0.25">
      <c r="B28" s="12">
        <f>B26+1</f>
        <v>17</v>
      </c>
      <c r="C28" s="20" t="s">
        <v>30</v>
      </c>
      <c r="D28" s="16">
        <v>6.4</v>
      </c>
      <c r="E28" s="15">
        <v>150</v>
      </c>
      <c r="F28" s="16" t="s">
        <v>31</v>
      </c>
      <c r="G28" s="17" t="s">
        <v>12</v>
      </c>
      <c r="H28" s="18" t="s">
        <v>12</v>
      </c>
    </row>
    <row r="29" spans="2:9" ht="18" customHeight="1" x14ac:dyDescent="0.25">
      <c r="B29" s="12">
        <f t="shared" ref="B29:B30" si="2">+B28+1</f>
        <v>18</v>
      </c>
      <c r="C29" s="20" t="s">
        <v>32</v>
      </c>
      <c r="D29" s="16">
        <v>6.3</v>
      </c>
      <c r="E29" s="15">
        <v>80</v>
      </c>
      <c r="F29" s="16" t="s">
        <v>31</v>
      </c>
      <c r="G29" s="17" t="s">
        <v>12</v>
      </c>
      <c r="H29" s="18" t="s">
        <v>12</v>
      </c>
    </row>
    <row r="30" spans="2:9" ht="18" customHeight="1" x14ac:dyDescent="0.25">
      <c r="B30" s="12">
        <f t="shared" si="2"/>
        <v>19</v>
      </c>
      <c r="C30" s="20" t="s">
        <v>33</v>
      </c>
      <c r="D30" s="16">
        <v>6.2</v>
      </c>
      <c r="E30" s="15">
        <v>150</v>
      </c>
      <c r="F30" s="16" t="s">
        <v>31</v>
      </c>
      <c r="G30" s="17" t="s">
        <v>12</v>
      </c>
      <c r="H30" s="18" t="s">
        <v>12</v>
      </c>
    </row>
    <row r="31" spans="2:9" ht="18" customHeight="1" x14ac:dyDescent="0.25">
      <c r="B31" s="6"/>
      <c r="C31" s="21" t="str">
        <f>'[1]Cost Detail'!D45</f>
        <v>ROCK WALLS</v>
      </c>
      <c r="D31" s="21"/>
      <c r="E31" s="8"/>
      <c r="F31" s="9"/>
      <c r="G31" s="10"/>
      <c r="H31" s="22"/>
    </row>
    <row r="32" spans="2:9" ht="18" customHeight="1" x14ac:dyDescent="0.25">
      <c r="B32" s="12">
        <f>B30+1</f>
        <v>20</v>
      </c>
      <c r="C32" s="20" t="s">
        <v>34</v>
      </c>
      <c r="D32" s="23">
        <v>7</v>
      </c>
      <c r="E32" s="15">
        <v>1</v>
      </c>
      <c r="F32" s="16" t="s">
        <v>11</v>
      </c>
      <c r="G32" s="17" t="s">
        <v>12</v>
      </c>
      <c r="H32" s="18" t="s">
        <v>12</v>
      </c>
    </row>
    <row r="33" spans="2:11" ht="18" customHeight="1" x14ac:dyDescent="0.25">
      <c r="B33" s="12">
        <f t="shared" ref="B33" si="3">+B32+1</f>
        <v>21</v>
      </c>
      <c r="C33" s="20" t="s">
        <v>35</v>
      </c>
      <c r="D33" s="23">
        <v>7</v>
      </c>
      <c r="E33" s="15">
        <v>1</v>
      </c>
      <c r="F33" s="16" t="s">
        <v>11</v>
      </c>
      <c r="G33" s="17" t="s">
        <v>12</v>
      </c>
      <c r="H33" s="18" t="s">
        <v>12</v>
      </c>
    </row>
    <row r="34" spans="2:11" ht="18" customHeight="1" x14ac:dyDescent="0.25">
      <c r="B34" s="6"/>
      <c r="C34" s="21" t="str">
        <f>'[1]Cost Detail'!D49</f>
        <v>MATERIAL IMPORT</v>
      </c>
      <c r="D34" s="21"/>
      <c r="E34" s="8"/>
      <c r="F34" s="9"/>
      <c r="G34" s="10"/>
      <c r="H34" s="22"/>
    </row>
    <row r="35" spans="2:11" ht="27" customHeight="1" x14ac:dyDescent="0.25">
      <c r="B35" s="12">
        <f>B33+1</f>
        <v>22</v>
      </c>
      <c r="C35" s="20" t="s">
        <v>36</v>
      </c>
      <c r="D35" s="16">
        <v>2.6</v>
      </c>
      <c r="E35" s="15">
        <v>225</v>
      </c>
      <c r="F35" s="16" t="s">
        <v>37</v>
      </c>
      <c r="G35" s="17" t="s">
        <v>12</v>
      </c>
      <c r="H35" s="18" t="s">
        <v>12</v>
      </c>
    </row>
    <row r="36" spans="2:11" ht="19.5" customHeight="1" x14ac:dyDescent="0.25">
      <c r="B36" s="12">
        <f t="shared" ref="B36:B37" si="4">+B35+1</f>
        <v>23</v>
      </c>
      <c r="C36" s="20" t="s">
        <v>38</v>
      </c>
      <c r="D36" s="16">
        <v>2.6</v>
      </c>
      <c r="E36" s="15">
        <v>120</v>
      </c>
      <c r="F36" s="16" t="s">
        <v>37</v>
      </c>
      <c r="G36" s="17" t="s">
        <v>12</v>
      </c>
      <c r="H36" s="18" t="s">
        <v>12</v>
      </c>
    </row>
    <row r="37" spans="2:11" ht="18" customHeight="1" x14ac:dyDescent="0.25">
      <c r="B37" s="12">
        <f t="shared" si="4"/>
        <v>24</v>
      </c>
      <c r="C37" s="20" t="s">
        <v>39</v>
      </c>
      <c r="D37" s="16">
        <v>2.5</v>
      </c>
      <c r="E37" s="15">
        <v>200</v>
      </c>
      <c r="F37" s="16" t="s">
        <v>37</v>
      </c>
      <c r="G37" s="17" t="s">
        <v>12</v>
      </c>
      <c r="H37" s="18" t="s">
        <v>12</v>
      </c>
      <c r="K37" s="25"/>
    </row>
    <row r="38" spans="2:11" ht="18" customHeight="1" x14ac:dyDescent="0.25">
      <c r="B38" s="12">
        <f>+B37+1</f>
        <v>25</v>
      </c>
      <c r="C38" s="20" t="s">
        <v>40</v>
      </c>
      <c r="D38" s="16">
        <v>2.4</v>
      </c>
      <c r="E38" s="15">
        <v>120</v>
      </c>
      <c r="F38" s="16" t="s">
        <v>41</v>
      </c>
      <c r="G38" s="17" t="s">
        <v>12</v>
      </c>
      <c r="H38" s="18" t="s">
        <v>12</v>
      </c>
    </row>
    <row r="39" spans="2:11" ht="18" customHeight="1" x14ac:dyDescent="0.25">
      <c r="B39" s="12">
        <f>+B38+1</f>
        <v>26</v>
      </c>
      <c r="C39" s="20" t="s">
        <v>42</v>
      </c>
      <c r="D39" s="24">
        <v>2.8</v>
      </c>
      <c r="E39" s="15">
        <v>256</v>
      </c>
      <c r="F39" s="16" t="s">
        <v>31</v>
      </c>
      <c r="G39" s="17" t="s">
        <v>12</v>
      </c>
      <c r="H39" s="18" t="s">
        <v>12</v>
      </c>
    </row>
    <row r="40" spans="2:11" ht="18" customHeight="1" x14ac:dyDescent="0.25">
      <c r="B40" s="6"/>
      <c r="C40" s="21" t="s">
        <v>43</v>
      </c>
      <c r="D40" s="21"/>
      <c r="E40" s="8"/>
      <c r="F40" s="9"/>
      <c r="G40" s="10"/>
      <c r="H40" s="22"/>
    </row>
    <row r="41" spans="2:11" ht="27" customHeight="1" x14ac:dyDescent="0.25">
      <c r="B41" s="12">
        <f>B39+1</f>
        <v>27</v>
      </c>
      <c r="C41" s="20" t="s">
        <v>54</v>
      </c>
      <c r="D41" s="24" t="s">
        <v>44</v>
      </c>
      <c r="E41" s="15">
        <v>1</v>
      </c>
      <c r="F41" s="16" t="s">
        <v>11</v>
      </c>
      <c r="G41" s="17" t="s">
        <v>12</v>
      </c>
      <c r="H41" s="18" t="s">
        <v>12</v>
      </c>
      <c r="K41" t="s">
        <v>55</v>
      </c>
    </row>
    <row r="42" spans="2:11" ht="18" customHeight="1" x14ac:dyDescent="0.25">
      <c r="B42" s="12">
        <f>B41+1</f>
        <v>28</v>
      </c>
      <c r="C42" s="20" t="s">
        <v>45</v>
      </c>
      <c r="D42" s="24" t="s">
        <v>46</v>
      </c>
      <c r="E42" s="15">
        <v>270</v>
      </c>
      <c r="F42" s="16" t="s">
        <v>31</v>
      </c>
      <c r="G42" s="17" t="s">
        <v>12</v>
      </c>
      <c r="H42" s="18" t="s">
        <v>12</v>
      </c>
    </row>
    <row r="43" spans="2:11" ht="18" customHeight="1" thickBot="1" x14ac:dyDescent="0.3">
      <c r="B43" s="12">
        <f>B42+1</f>
        <v>29</v>
      </c>
      <c r="C43" s="20" t="s">
        <v>47</v>
      </c>
      <c r="D43" s="24" t="s">
        <v>48</v>
      </c>
      <c r="E43" s="15">
        <v>4</v>
      </c>
      <c r="F43" s="16" t="s">
        <v>21</v>
      </c>
      <c r="G43" s="17" t="s">
        <v>12</v>
      </c>
      <c r="H43" s="18" t="s">
        <v>12</v>
      </c>
    </row>
    <row r="44" spans="2:11" ht="18" customHeight="1" x14ac:dyDescent="0.25">
      <c r="B44" s="26"/>
      <c r="E44" s="27"/>
      <c r="F44" s="27"/>
      <c r="G44" s="28" t="s">
        <v>49</v>
      </c>
      <c r="H44" s="29"/>
    </row>
    <row r="45" spans="2:11" ht="21.75" customHeight="1" x14ac:dyDescent="0.25">
      <c r="B45" s="26"/>
      <c r="E45" s="30"/>
      <c r="F45" s="30"/>
      <c r="G45" s="31" t="s">
        <v>50</v>
      </c>
      <c r="H45" s="32"/>
    </row>
    <row r="46" spans="2:11" ht="21.75" customHeight="1" thickBot="1" x14ac:dyDescent="0.3">
      <c r="B46" s="33"/>
      <c r="C46" s="34"/>
      <c r="D46" s="34"/>
      <c r="E46" s="34"/>
      <c r="F46" s="34"/>
      <c r="G46" s="35" t="s">
        <v>51</v>
      </c>
      <c r="H46" s="36"/>
    </row>
    <row r="47" spans="2:11" ht="21.75" customHeight="1" x14ac:dyDescent="0.25"/>
  </sheetData>
  <mergeCells count="1">
    <mergeCell ref="B1:H3"/>
  </mergeCells>
  <conditionalFormatting sqref="B5:B8">
    <cfRule type="expression" dxfId="17" priority="62">
      <formula>HASNOFORMULA</formula>
    </cfRule>
  </conditionalFormatting>
  <conditionalFormatting sqref="B16:B41">
    <cfRule type="expression" dxfId="16" priority="4">
      <formula>HASNOFORMULA</formula>
    </cfRule>
  </conditionalFormatting>
  <conditionalFormatting sqref="B42:H43">
    <cfRule type="expression" dxfId="15" priority="3">
      <formula>HASNOFORMULA</formula>
    </cfRule>
  </conditionalFormatting>
  <conditionalFormatting sqref="C6:C8">
    <cfRule type="expression" dxfId="14" priority="20">
      <formula>HASNOFORMULA</formula>
    </cfRule>
  </conditionalFormatting>
  <conditionalFormatting sqref="C16:D22">
    <cfRule type="expression" dxfId="13" priority="10">
      <formula>HASNOFORMULA</formula>
    </cfRule>
  </conditionalFormatting>
  <conditionalFormatting sqref="C35:D39">
    <cfRule type="expression" dxfId="12" priority="6">
      <formula>HASNOFORMULA</formula>
    </cfRule>
  </conditionalFormatting>
  <conditionalFormatting sqref="C5:F5 B9:C15 E14:F22 C23:F23 C27:F27 C31:F31 C34:F34 E35:F38 C39:H39">
    <cfRule type="expression" dxfId="11" priority="69">
      <formula>HASNOFORMULA</formula>
    </cfRule>
  </conditionalFormatting>
  <conditionalFormatting sqref="C40:F40">
    <cfRule type="expression" dxfId="10" priority="5">
      <formula>HASNOFORMULA</formula>
    </cfRule>
  </conditionalFormatting>
  <conditionalFormatting sqref="C24:H26">
    <cfRule type="expression" dxfId="9" priority="1">
      <formula>HASNOFORMULA</formula>
    </cfRule>
  </conditionalFormatting>
  <conditionalFormatting sqref="C28:H30">
    <cfRule type="expression" dxfId="8" priority="8">
      <formula>HASNOFORMULA</formula>
    </cfRule>
  </conditionalFormatting>
  <conditionalFormatting sqref="C32:H33">
    <cfRule type="expression" dxfId="7" priority="7">
      <formula>HASNOFORMULA</formula>
    </cfRule>
  </conditionalFormatting>
  <conditionalFormatting sqref="C41:H41">
    <cfRule type="expression" dxfId="6" priority="2">
      <formula>HASNOFORMULA</formula>
    </cfRule>
  </conditionalFormatting>
  <conditionalFormatting sqref="D6:D15">
    <cfRule type="expression" dxfId="5" priority="11">
      <formula>HASNOFORMULA</formula>
    </cfRule>
  </conditionalFormatting>
  <conditionalFormatting sqref="E6:H13">
    <cfRule type="expression" dxfId="4" priority="45">
      <formula>HASNOFORMULA</formula>
    </cfRule>
  </conditionalFormatting>
  <conditionalFormatting sqref="G14:H15">
    <cfRule type="expression" dxfId="3" priority="44">
      <formula>HASNOFORMULA</formula>
    </cfRule>
  </conditionalFormatting>
  <conditionalFormatting sqref="G17:H22">
    <cfRule type="expression" dxfId="2" priority="39">
      <formula>HASNOFORMULA</formula>
    </cfRule>
  </conditionalFormatting>
  <conditionalFormatting sqref="G35:H39">
    <cfRule type="expression" dxfId="1" priority="34">
      <formula>HASNOFORMULA</formula>
    </cfRule>
  </conditionalFormatting>
  <conditionalFormatting sqref="J7">
    <cfRule type="expression" dxfId="0" priority="49">
      <formula>HASNOFORMULA</formula>
    </cfRule>
  </conditionalFormatting>
  <dataValidations count="1">
    <dataValidation type="list" errorStyle="information" allowBlank="1" showInputMessage="1" showErrorMessage="1" sqref="F5:F43" xr:uid="{73850FA5-022E-42A4-AEBB-DAC39808D71C}">
      <formula1>UnitList</formula1>
    </dataValidation>
  </dataValidations>
  <pageMargins left="0.7" right="0.45" top="1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68DB0A093314DAA68CDE7C89EFFBF" ma:contentTypeVersion="17" ma:contentTypeDescription="Create a new document." ma:contentTypeScope="" ma:versionID="9f6f3608c8ee895dff001436c231b7c4">
  <xsd:schema xmlns:xsd="http://www.w3.org/2001/XMLSchema" xmlns:xs="http://www.w3.org/2001/XMLSchema" xmlns:p="http://schemas.microsoft.com/office/2006/metadata/properties" xmlns:ns1="http://schemas.microsoft.com/sharepoint/v3" xmlns:ns2="4fd0eec0-20d5-4baa-8353-deb7160db6a6" xmlns:ns3="5dfd83ad-2b50-442e-83c6-052c48dcd3ab" targetNamespace="http://schemas.microsoft.com/office/2006/metadata/properties" ma:root="true" ma:fieldsID="46b76ece633b516348d4260dfca89df6" ns1:_="" ns2:_="" ns3:_="">
    <xsd:import namespace="http://schemas.microsoft.com/sharepoint/v3"/>
    <xsd:import namespace="4fd0eec0-20d5-4baa-8353-deb7160db6a6"/>
    <xsd:import namespace="5dfd83ad-2b50-442e-83c6-052c48dcd3ab"/>
    <xsd:element name="properties">
      <xsd:complexType>
        <xsd:sequence>
          <xsd:element name="documentManagement">
            <xsd:complexType>
              <xsd:all>
                <xsd:element ref="ns2:Record_x0020_Subject" minOccurs="0"/>
                <xsd:element ref="ns2:snol" minOccurs="0"/>
                <xsd:element ref="ns2:Annual_x0020_Budget_x0020_Documents" minOccurs="0"/>
                <xsd:element ref="ns2:Bid_x0020_Number" minOccurs="0"/>
                <xsd:element ref="ns2:Document_x0020_Type" minOccurs="0"/>
                <xsd:element ref="ns2:Awarded_x0020_Vendor" minOccurs="0"/>
                <xsd:element ref="ns2:Awarded_x0020_Amount" minOccurs="0"/>
                <xsd:element ref="ns1:PublishingStartDate" minOccurs="0"/>
                <xsd:element ref="ns1:PublishingExpirationDate" minOccurs="0"/>
                <xsd:element ref="ns3:m7861dba342b4f0698c58ef3d271f84f" minOccurs="0"/>
                <xsd:element ref="ns2:Bid_x0020_Typ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0eec0-20d5-4baa-8353-deb7160db6a6" elementFormDefault="qualified">
    <xsd:import namespace="http://schemas.microsoft.com/office/2006/documentManagement/types"/>
    <xsd:import namespace="http://schemas.microsoft.com/office/infopath/2007/PartnerControls"/>
    <xsd:element name="Record_x0020_Subject" ma:index="2" nillable="true" ma:displayName="Record Subject" ma:format="Dropdown" ma:indexed="true" ma:internalName="Record_x0020_Subject" ma:readOnly="false">
      <xsd:simpleType>
        <xsd:union memberTypes="dms:Text">
          <xsd:simpleType>
            <xsd:restriction base="dms:Choice">
              <xsd:enumeration value="Arts Board"/>
              <xsd:enumeration value="Budget"/>
              <xsd:enumeration value="Contracts"/>
              <xsd:enumeration value="CTR Program"/>
              <xsd:enumeration value="Givens Application"/>
              <xsd:enumeration value="Lodging Tax"/>
              <xsd:enumeration value="Online Bids"/>
              <xsd:enumeration value="Public Records"/>
              <xsd:enumeration value="Purchasing"/>
              <xsd:enumeration value="Purchasing Sole Source &amp; Emergency"/>
              <xsd:enumeration value="Purchasing Agreements"/>
              <xsd:enumeration value="Template"/>
            </xsd:restriction>
          </xsd:simpleType>
        </xsd:union>
      </xsd:simpleType>
    </xsd:element>
    <xsd:element name="snol" ma:index="4" nillable="true" ma:displayName="Year" ma:internalName="snol" ma:readOnly="false">
      <xsd:simpleType>
        <xsd:restriction base="dms:Text">
          <xsd:maxLength value="255"/>
        </xsd:restriction>
      </xsd:simpleType>
    </xsd:element>
    <xsd:element name="Annual_x0020_Budget_x0020_Documents" ma:index="5" nillable="true" ma:displayName="Budget Documents" ma:internalName="Annual_x0020_Budget_x0020_Documents" ma:readOnly="false">
      <xsd:simpleType>
        <xsd:restriction base="dms:Text">
          <xsd:maxLength value="255"/>
        </xsd:restriction>
      </xsd:simpleType>
    </xsd:element>
    <xsd:element name="Bid_x0020_Number" ma:index="6" nillable="true" ma:displayName="Bid Number" ma:internalName="Bid_x0020_Number" ma:readOnly="false">
      <xsd:simpleType>
        <xsd:restriction base="dms:Text">
          <xsd:maxLength value="255"/>
        </xsd:restriction>
      </xsd:simpleType>
    </xsd:element>
    <xsd:element name="Document_x0020_Type" ma:index="7" nillable="true" ma:displayName="Bid Document Type" ma:description="What is the nature of the document being filed (Legal, Addendum, etc.) FOR USE WITH ONLINE BIDS ONLY" ma:format="Dropdown" ma:internalName="Document_x0020_Type" ma:readOnly="false">
      <xsd:simpleType>
        <xsd:union memberTypes="dms:Text">
          <xsd:simpleType>
            <xsd:restriction base="dms:Choice">
              <xsd:enumeration value="Notice of Award"/>
              <xsd:enumeration value="Notice of Completion"/>
              <xsd:enumeration value="Notice to Proceed"/>
              <xsd:enumeration value="Evaluations/Tabulation"/>
              <xsd:enumeration value="Responses"/>
              <xsd:enumeration value="Site Visit"/>
              <xsd:enumeration value="RFP"/>
              <xsd:enumeration value="RFI"/>
              <xsd:enumeration value="IFB"/>
              <xsd:enumeration value="RFQ"/>
              <xsd:enumeration value="Site Visit"/>
              <xsd:enumeration value="Addendum"/>
              <xsd:enumeration value="Planholder List"/>
              <xsd:enumeration value="Legal Ad"/>
              <xsd:enumeration value="Exhibits"/>
              <xsd:enumeration value="Executed Contract"/>
            </xsd:restriction>
          </xsd:simpleType>
        </xsd:union>
      </xsd:simpleType>
    </xsd:element>
    <xsd:element name="Awarded_x0020_Vendor" ma:index="8" nillable="true" ma:displayName="Awarded Vendor" ma:description="FOR ONLINE BIDS USE ONLY" ma:internalName="Awarded_x0020_Vendor" ma:readOnly="false">
      <xsd:simpleType>
        <xsd:restriction base="dms:Text">
          <xsd:maxLength value="255"/>
        </xsd:restriction>
      </xsd:simpleType>
    </xsd:element>
    <xsd:element name="Awarded_x0020_Amount" ma:index="9" nillable="true" ma:displayName="Awarded Amount" ma:description="What was the lowest responsive bid? FOR ONLINE BID USE ONLY" ma:internalName="Awarded_x0020_Amount" ma:readOnly="false">
      <xsd:simpleType>
        <xsd:restriction base="dms:Text">
          <xsd:maxLength value="255"/>
        </xsd:restriction>
      </xsd:simpleType>
    </xsd:element>
    <xsd:element name="Bid_x0020_Type" ma:index="15" nillable="true" ma:displayName="Bid Type" ma:default="Not applicable" ma:format="Dropdown" ma:internalName="Bid_x0020_Type" ma:readOnly="false">
      <xsd:simpleType>
        <xsd:union memberTypes="dms:Text">
          <xsd:simpleType>
            <xsd:restriction base="dms:Choice">
              <xsd:enumeration value="Not applicable"/>
              <xsd:enumeration value="RFP - Request for Proposal"/>
              <xsd:enumeration value="RFQ - Request for Qualifications"/>
              <xsd:enumeration value="RFQ - Request for Quotation"/>
              <xsd:enumeration value="RFI - Request for Information"/>
              <xsd:enumeration value="IFB - Informal Bi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d83ad-2b50-442e-83c6-052c48dcd3ab" elementFormDefault="qualified">
    <xsd:import namespace="http://schemas.microsoft.com/office/2006/documentManagement/types"/>
    <xsd:import namespace="http://schemas.microsoft.com/office/infopath/2007/PartnerControls"/>
    <xsd:element name="m7861dba342b4f0698c58ef3d271f84f" ma:index="14" nillable="true" ma:displayName="Dept/Office_0" ma:hidden="true" ma:internalName="m7861dba342b4f0698c58ef3d271f84f" ma:readOnly="false">
      <xsd:simpleType>
        <xsd:restriction base="dms:Note"/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be2cbcc3-2a35-45de-8e33-c00d90287978}" ma:internalName="TaxCatchAll" ma:showField="CatchAllData" ma:web="5dfd83ad-2b50-442e-83c6-052c48dc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warded_x0020_Vendor xmlns="4fd0eec0-20d5-4baa-8353-deb7160db6a6" xsi:nil="true"/>
    <m7861dba342b4f0698c58ef3d271f84f xmlns="5dfd83ad-2b50-442e-83c6-052c48dcd3ab">DCD Admin Services|55c8150f-5a45-421e-be7d-dbc7e237b43b</m7861dba342b4f0698c58ef3d271f84f>
    <TaxCatchAll xmlns="5dfd83ad-2b50-442e-83c6-052c48dcd3ab">
      <Value>2560</Value>
    </TaxCatchAll>
    <Record_x0020_Subject xmlns="4fd0eec0-20d5-4baa-8353-deb7160db6a6">Online Bids</Record_x0020_Subject>
    <Bid_x0020_Number xmlns="4fd0eec0-20d5-4baa-8353-deb7160db6a6">2026-016</Bid_x0020_Number>
    <Awarded_x0020_Amount xmlns="4fd0eec0-20d5-4baa-8353-deb7160db6a6" xsi:nil="true"/>
    <Document_x0020_Type xmlns="4fd0eec0-20d5-4baa-8353-deb7160db6a6">Exhibits</Document_x0020_Type>
    <PublishingExpirationDate xmlns="http://schemas.microsoft.com/sharepoint/v3" xsi:nil="true"/>
    <Annual_x0020_Budget_x0020_Documents xmlns="4fd0eec0-20d5-4baa-8353-deb7160db6a6" xsi:nil="true"/>
    <PublishingStartDate xmlns="http://schemas.microsoft.com/sharepoint/v3" xsi:nil="true"/>
    <Bid_x0020_Type xmlns="4fd0eec0-20d5-4baa-8353-deb7160db6a6">IFB - Informal Bid</Bid_x0020_Type>
    <snol xmlns="4fd0eec0-20d5-4baa-8353-deb7160db6a6">2026</snol>
  </documentManagement>
</p:properties>
</file>

<file path=customXml/itemProps1.xml><?xml version="1.0" encoding="utf-8"?>
<ds:datastoreItem xmlns:ds="http://schemas.openxmlformats.org/officeDocument/2006/customXml" ds:itemID="{D4B532A6-880E-478F-98F4-A818EC12071A}"/>
</file>

<file path=customXml/itemProps2.xml><?xml version="1.0" encoding="utf-8"?>
<ds:datastoreItem xmlns:ds="http://schemas.openxmlformats.org/officeDocument/2006/customXml" ds:itemID="{70D0D8BB-1FD6-41AE-89BA-9E888FC9D080}"/>
</file>

<file path=customXml/itemProps3.xml><?xml version="1.0" encoding="utf-8"?>
<ds:datastoreItem xmlns:ds="http://schemas.openxmlformats.org/officeDocument/2006/customXml" ds:itemID="{7C1C7ECC-0A95-439A-B4A0-22196728094E}"/>
</file>

<file path=customXml/itemProps4.xml><?xml version="1.0" encoding="utf-8"?>
<ds:datastoreItem xmlns:ds="http://schemas.openxmlformats.org/officeDocument/2006/customXml" ds:itemID="{2514B074-9E73-4E86-8EF6-805BFD88B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BID-SCHEDULE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Chen</dc:creator>
  <cp:lastModifiedBy>Glen McNeill</cp:lastModifiedBy>
  <dcterms:created xsi:type="dcterms:W3CDTF">2026-04-09T17:04:09Z</dcterms:created>
  <dcterms:modified xsi:type="dcterms:W3CDTF">2026-05-05T17:31:43Z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0x01010093D68DB0A093314DAA68CDE7C89EFFBF</vt:lpwstr>
  </property>
  <property fmtid="{D5CDD505-2E9C-101B-9397-08002B2CF9AE}" pid="3" name="Dept/Office">
    <vt:lpwstr>2560;#DCD Admin Services|55c8150f-5a45-421e-be7d-dbc7e237b43b</vt:lpwstr>
  </property>
</Properties>
</file>